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kennedy\Documents\Community eligibility\SY 17 18\Worksheets\"/>
    </mc:Choice>
  </mc:AlternateContent>
  <bookViews>
    <workbookView xWindow="240" yWindow="135" windowWidth="20370" windowHeight="9780" tabRatio="781"/>
  </bookViews>
  <sheets>
    <sheet name="NSLP &lt;60% SBP Non Severe Need" sheetId="5" r:id="rId1"/>
  </sheets>
  <calcPr calcId="152511"/>
</workbook>
</file>

<file path=xl/calcChain.xml><?xml version="1.0" encoding="utf-8"?>
<calcChain xmlns="http://schemas.openxmlformats.org/spreadsheetml/2006/main">
  <c r="H28" i="5" l="1"/>
  <c r="H30" i="5" s="1"/>
  <c r="H32" i="5" s="1"/>
  <c r="H26" i="5"/>
  <c r="F18" i="5"/>
  <c r="C18" i="5"/>
  <c r="C24" i="5"/>
  <c r="C26" i="5"/>
  <c r="F12" i="5"/>
  <c r="F24" i="5"/>
  <c r="C12" i="5"/>
  <c r="F22" i="5"/>
  <c r="C28" i="5"/>
  <c r="F26" i="5"/>
  <c r="F28" i="5"/>
  <c r="D19" i="5" l="1"/>
  <c r="C32" i="5" s="1"/>
  <c r="G33" i="5" s="1"/>
  <c r="D30" i="5"/>
  <c r="F32" i="5" s="1"/>
  <c r="A33" i="5" l="1"/>
</calcChain>
</file>

<file path=xl/comments1.xml><?xml version="1.0" encoding="utf-8"?>
<comments xmlns="http://schemas.openxmlformats.org/spreadsheetml/2006/main">
  <authors>
    <author>shinds</author>
  </authors>
  <commentList>
    <comment ref="C15" authorId="0" shapeId="0">
      <text>
        <r>
          <rPr>
            <b/>
            <sz val="12"/>
            <color indexed="81"/>
            <rFont val="Arial"/>
            <family val="2"/>
          </rPr>
          <t>The maximum price for a student reduced-price breakfast is $.30.</t>
        </r>
      </text>
    </comment>
    <comment ref="F15" authorId="0" shapeId="0">
      <text>
        <r>
          <rPr>
            <b/>
            <sz val="12"/>
            <color indexed="81"/>
            <rFont val="Arial"/>
            <family val="2"/>
          </rPr>
          <t>The maximum price for a student reduced-price lunch is $.40.</t>
        </r>
      </text>
    </comment>
    <comment ref="B22" authorId="0" shapeId="0">
      <text>
        <r>
          <rPr>
            <b/>
            <sz val="12"/>
            <color indexed="81"/>
            <rFont val="Arial"/>
            <family val="2"/>
          </rPr>
          <t>Total number of students enrolled at this site</t>
        </r>
      </text>
    </comment>
    <comment ref="B23" authorId="0" shapeId="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3" authorId="0" shapeId="0">
      <text>
        <r>
          <rPr>
            <b/>
            <sz val="12"/>
            <color indexed="81"/>
            <rFont val="Arial"/>
            <family val="2"/>
          </rPr>
          <t>As of April 1 of the school year prior to the First Year of electing benefits,  (based on this site, group of sites, or districtwide)</t>
        </r>
      </text>
    </comment>
    <comment ref="C24" authorId="0" shapeId="0">
      <text>
        <r>
          <rPr>
            <b/>
            <sz val="12"/>
            <color indexed="81"/>
            <rFont val="Arial"/>
            <family val="2"/>
          </rPr>
          <t>Identified Students ÷ Enrollment x 100</t>
        </r>
      </text>
    </comment>
    <comment ref="C26" authorId="0" shapeId="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<sst xmlns="http://schemas.openxmlformats.org/spreadsheetml/2006/main" count="57" uniqueCount="39">
  <si>
    <t>Total Meals Claimed</t>
  </si>
  <si>
    <t>Free</t>
  </si>
  <si>
    <t>Paid</t>
  </si>
  <si>
    <t>Breakfasts</t>
  </si>
  <si>
    <t>Student Prices</t>
  </si>
  <si>
    <t>Total Breakfast Revenue</t>
  </si>
  <si>
    <t>Total Lunch Revenue</t>
  </si>
  <si>
    <t>Enrollment</t>
  </si>
  <si>
    <t>Traditional Method</t>
  </si>
  <si>
    <t>Reduced-Price</t>
  </si>
  <si>
    <t>Lunches</t>
  </si>
  <si>
    <t>Total Breakfasts Claimed</t>
  </si>
  <si>
    <t>Total Lunches 
Claimed</t>
  </si>
  <si>
    <t>Total Revenue Based on Traditional Claiming:</t>
  </si>
  <si>
    <t>Identified Students</t>
  </si>
  <si>
    <t>% of Identified Students</t>
  </si>
  <si>
    <t>% of Meals Reimbursed at Free Rate</t>
  </si>
  <si>
    <t>% of Meals Reimbursed at the Paid Rate</t>
  </si>
  <si>
    <t>Total Lunches Claimed</t>
  </si>
  <si>
    <t>vs.</t>
  </si>
  <si>
    <t>Traditional Claiming =</t>
  </si>
  <si>
    <t>Month Used:</t>
  </si>
  <si>
    <t>Site Name:</t>
  </si>
  <si>
    <t>Site #:</t>
  </si>
  <si>
    <t>School Year:</t>
  </si>
  <si>
    <t>Breakfast % Increase</t>
  </si>
  <si>
    <t>Lunch % Increase</t>
  </si>
  <si>
    <t>Increased Breakfast Revenue</t>
  </si>
  <si>
    <t>Increased Lunch Revenue</t>
  </si>
  <si>
    <t>Increase in Meals Served</t>
  </si>
  <si>
    <t>Increased Meals=</t>
  </si>
  <si>
    <t>Total Revenue:</t>
  </si>
  <si>
    <t>School Breakfast Program (SBP) - Non Severe Need</t>
  </si>
  <si>
    <t>National School Lunch Program (NSLP) - Regular Lunch (with additional 6 cents)</t>
  </si>
  <si>
    <t>Community Eligibility Provision  (CEP) Worksheet 
Directions: Record appropriate numbers in the yellow boxes to calculate Traditional versus CEP claiming.</t>
  </si>
  <si>
    <t>Total Revenue Based on CEP Claiming:</t>
  </si>
  <si>
    <t>CEP Claiming =</t>
  </si>
  <si>
    <t>Community Eligibility Provision (CEP) Method</t>
  </si>
  <si>
    <t xml:space="preserve">This Worksheet uses the following reimbursement rates (July 1, 2016 - June 30,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</si>
</sst>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3" x14ac:knownFonts="1">
    <font>
      <sz val="11"/>
      <color theme="1"/>
      <name val="Calibri"/>
      <family val="2"/>
      <scheme val="minor"/>
    </font>
    <font>
      <b/>
      <sz val="12"/>
      <color indexed="81"/>
      <name val="Arial"/>
      <family val="2"/>
    </font>
    <font>
      <b/>
      <sz val="10"/>
      <color indexed="81"/>
      <name val="Arial"/>
      <family val="2"/>
    </font>
    <font>
      <b/>
      <sz val="12"/>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2"/>
      <color theme="1"/>
      <name val="Arial"/>
      <family val="2"/>
    </font>
    <font>
      <b/>
      <sz val="12"/>
      <color theme="0"/>
      <name val="Arial"/>
      <family val="2"/>
    </font>
    <font>
      <b/>
      <sz val="13"/>
      <color theme="0"/>
      <name val="Arial"/>
      <family val="2"/>
    </font>
    <font>
      <sz val="11"/>
      <color theme="1"/>
      <name val="Arial"/>
      <family val="2"/>
    </font>
    <font>
      <b/>
      <sz val="13"/>
      <color rgb="FFFF0000"/>
      <name val="Arial"/>
      <family val="2"/>
    </font>
    <font>
      <b/>
      <sz val="12"/>
      <color rgb="FFFF0000"/>
      <name val="Arial"/>
      <family val="2"/>
    </font>
  </fonts>
  <fills count="8">
    <fill>
      <patternFill patternType="none"/>
    </fill>
    <fill>
      <patternFill patternType="gray125"/>
    </fill>
    <fill>
      <patternFill patternType="solid">
        <fgColor theme="6" tint="-0.249977111117893"/>
        <bgColor indexed="64"/>
      </patternFill>
    </fill>
    <fill>
      <patternFill patternType="solid">
        <fgColor rgb="FFFFFF66"/>
        <bgColor indexed="64"/>
      </patternFill>
    </fill>
    <fill>
      <patternFill patternType="solid">
        <fgColor rgb="FFFF6600"/>
        <bgColor indexed="64"/>
      </patternFill>
    </fill>
    <fill>
      <patternFill patternType="solid">
        <fgColor theme="4" tint="-0.249977111117893"/>
        <bgColor indexed="64"/>
      </patternFill>
    </fill>
    <fill>
      <patternFill patternType="solid">
        <fgColor rgb="FF9900FF"/>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95">
    <xf numFmtId="0" fontId="0" fillId="0" borderId="0" xfId="0"/>
    <xf numFmtId="0" fontId="7" fillId="0" borderId="0" xfId="0" applyFont="1"/>
    <xf numFmtId="0" fontId="7" fillId="0" borderId="0" xfId="0" applyFont="1" applyAlignment="1"/>
    <xf numFmtId="0" fontId="8" fillId="2" borderId="1" xfId="0" applyFont="1" applyFill="1" applyBorder="1" applyAlignment="1">
      <alignment horizontal="center"/>
    </xf>
    <xf numFmtId="0" fontId="0" fillId="2" borderId="0" xfId="0" applyFill="1" applyAlignment="1">
      <alignment horizontal="center" wrapText="1"/>
    </xf>
    <xf numFmtId="0" fontId="7" fillId="0" borderId="2" xfId="0" applyFont="1" applyBorder="1"/>
    <xf numFmtId="0" fontId="8" fillId="2" borderId="2" xfId="0" applyFont="1" applyFill="1" applyBorder="1" applyAlignment="1">
      <alignment wrapText="1"/>
    </xf>
    <xf numFmtId="0" fontId="7" fillId="2" borderId="2" xfId="0" applyFont="1" applyFill="1" applyBorder="1" applyAlignment="1"/>
    <xf numFmtId="0" fontId="8" fillId="2" borderId="2" xfId="0" applyFont="1" applyFill="1" applyBorder="1" applyAlignment="1">
      <alignment horizontal="center" vertical="center" wrapText="1"/>
    </xf>
    <xf numFmtId="0" fontId="8" fillId="2" borderId="3" xfId="0" applyFont="1" applyFill="1" applyBorder="1" applyAlignment="1">
      <alignment horizontal="center"/>
    </xf>
    <xf numFmtId="0" fontId="7" fillId="0" borderId="0" xfId="0" applyFont="1" applyProtection="1"/>
    <xf numFmtId="0" fontId="0" fillId="0" borderId="0" xfId="0" applyProtection="1"/>
    <xf numFmtId="164" fontId="7" fillId="0" borderId="1" xfId="0" applyNumberFormat="1" applyFont="1" applyBorder="1" applyAlignment="1" applyProtection="1">
      <alignment horizontal="center" vertical="center"/>
      <protection hidden="1"/>
    </xf>
    <xf numFmtId="0" fontId="7" fillId="0" borderId="0" xfId="0" applyFont="1" applyAlignment="1" applyProtection="1">
      <alignment wrapText="1"/>
      <protection locked="0"/>
    </xf>
    <xf numFmtId="3" fontId="7" fillId="3" borderId="1" xfId="0" applyNumberFormat="1" applyFont="1" applyFill="1" applyBorder="1" applyAlignment="1" applyProtection="1">
      <alignment horizontal="center" vertical="center"/>
      <protection locked="0" hidden="1"/>
    </xf>
    <xf numFmtId="3" fontId="7" fillId="0" borderId="1" xfId="0" applyNumberFormat="1" applyFont="1" applyBorder="1" applyAlignment="1" applyProtection="1">
      <alignment horizontal="center" vertical="center"/>
      <protection hidden="1"/>
    </xf>
    <xf numFmtId="164" fontId="7" fillId="3" borderId="1" xfId="0" applyNumberFormat="1" applyFont="1" applyFill="1" applyBorder="1" applyAlignment="1" applyProtection="1">
      <alignment horizontal="center" vertical="center"/>
      <protection locked="0" hidden="1"/>
    </xf>
    <xf numFmtId="0" fontId="7" fillId="0" borderId="1" xfId="0" applyFont="1" applyBorder="1" applyAlignment="1">
      <alignment vertical="center"/>
    </xf>
    <xf numFmtId="0" fontId="9" fillId="4" borderId="4" xfId="0" applyFont="1" applyFill="1" applyBorder="1" applyAlignment="1" applyProtection="1">
      <alignment horizontal="right"/>
      <protection hidden="1"/>
    </xf>
    <xf numFmtId="164" fontId="9" fillId="4" borderId="2" xfId="0" applyNumberFormat="1" applyFont="1" applyFill="1" applyBorder="1" applyAlignment="1" applyProtection="1">
      <alignment horizontal="left"/>
      <protection hidden="1"/>
    </xf>
    <xf numFmtId="0" fontId="7" fillId="0" borderId="1" xfId="0" applyFont="1" applyBorder="1" applyAlignment="1">
      <alignment horizontal="center" vertical="center"/>
    </xf>
    <xf numFmtId="0" fontId="7" fillId="5" borderId="0" xfId="0" applyFont="1" applyFill="1" applyAlignment="1">
      <alignment horizontal="center" vertical="center"/>
    </xf>
    <xf numFmtId="0" fontId="8" fillId="5" borderId="5" xfId="0" applyFont="1" applyFill="1" applyBorder="1" applyAlignment="1">
      <alignment horizontal="center"/>
    </xf>
    <xf numFmtId="0" fontId="8" fillId="5" borderId="2" xfId="0" applyFont="1" applyFill="1" applyBorder="1" applyAlignment="1">
      <alignment wrapText="1"/>
    </xf>
    <xf numFmtId="0" fontId="7" fillId="5" borderId="0" xfId="0" applyFont="1" applyFill="1"/>
    <xf numFmtId="0" fontId="8" fillId="5" borderId="1" xfId="0" applyFont="1" applyFill="1" applyBorder="1" applyAlignment="1">
      <alignment horizontal="center"/>
    </xf>
    <xf numFmtId="0" fontId="8" fillId="5" borderId="2" xfId="0" applyFont="1" applyFill="1" applyBorder="1" applyAlignment="1">
      <alignment horizontal="center" vertical="center" wrapText="1"/>
    </xf>
    <xf numFmtId="0" fontId="8" fillId="6" borderId="4" xfId="0" applyFont="1" applyFill="1" applyBorder="1"/>
    <xf numFmtId="0" fontId="9" fillId="6" borderId="6" xfId="0" applyFont="1" applyFill="1" applyBorder="1" applyAlignment="1">
      <alignment horizontal="right"/>
    </xf>
    <xf numFmtId="164" fontId="9" fillId="6" borderId="2" xfId="0" applyNumberFormat="1" applyFont="1" applyFill="1" applyBorder="1" applyAlignment="1" applyProtection="1">
      <alignment horizontal="left"/>
      <protection hidden="1"/>
    </xf>
    <xf numFmtId="164" fontId="8" fillId="7" borderId="2" xfId="0" applyNumberFormat="1" applyFont="1" applyFill="1" applyBorder="1" applyAlignment="1" applyProtection="1">
      <alignment horizontal="left" vertical="center" wrapText="1"/>
      <protection hidden="1"/>
    </xf>
    <xf numFmtId="0" fontId="8" fillId="7" borderId="7" xfId="0" applyFont="1" applyFill="1" applyBorder="1" applyAlignment="1" applyProtection="1">
      <alignment horizontal="right" vertical="center" wrapText="1"/>
      <protection hidden="1"/>
    </xf>
    <xf numFmtId="0" fontId="8" fillId="0" borderId="8"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164" fontId="8" fillId="7" borderId="2" xfId="0" applyNumberFormat="1" applyFont="1" applyFill="1" applyBorder="1" applyAlignment="1" applyProtection="1">
      <alignment horizontal="left"/>
      <protection hidden="1"/>
    </xf>
    <xf numFmtId="0" fontId="8" fillId="7" borderId="7" xfId="0" applyFont="1" applyFill="1" applyBorder="1" applyAlignment="1" applyProtection="1">
      <alignment horizontal="right"/>
      <protection hidden="1"/>
    </xf>
    <xf numFmtId="0" fontId="0" fillId="0" borderId="0" xfId="0" applyAlignment="1"/>
    <xf numFmtId="0" fontId="7" fillId="0" borderId="0" xfId="0" applyFont="1" applyAlignment="1" applyProtection="1">
      <alignment horizontal="center"/>
      <protection locked="0"/>
    </xf>
    <xf numFmtId="44" fontId="7" fillId="0" borderId="0" xfId="1" applyFont="1" applyProtection="1"/>
    <xf numFmtId="0" fontId="8" fillId="7" borderId="13" xfId="0" applyFont="1" applyFill="1" applyBorder="1" applyAlignment="1" applyProtection="1">
      <alignment horizontal="center" wrapText="1"/>
      <protection hidden="1"/>
    </xf>
    <xf numFmtId="0" fontId="8" fillId="7" borderId="1" xfId="0" applyFont="1" applyFill="1" applyBorder="1" applyAlignment="1" applyProtection="1">
      <alignment horizontal="center" wrapText="1"/>
      <protection hidden="1"/>
    </xf>
    <xf numFmtId="0" fontId="7" fillId="0" borderId="13" xfId="0" applyFont="1" applyBorder="1" applyAlignment="1" applyProtection="1">
      <alignment horizontal="center" vertical="center" wrapText="1"/>
      <protection hidden="1"/>
    </xf>
    <xf numFmtId="9" fontId="7" fillId="3" borderId="1" xfId="0" applyNumberFormat="1" applyFont="1" applyFill="1" applyBorder="1" applyAlignment="1" applyProtection="1">
      <alignment horizontal="center" vertical="center" wrapText="1"/>
      <protection locked="0" hidden="1"/>
    </xf>
    <xf numFmtId="0" fontId="12" fillId="0" borderId="7" xfId="0" applyFont="1" applyBorder="1" applyAlignment="1" applyProtection="1">
      <alignment horizontal="center" wrapText="1"/>
      <protection hidden="1"/>
    </xf>
    <xf numFmtId="0" fontId="6" fillId="0" borderId="2" xfId="0" applyFont="1" applyBorder="1" applyAlignment="1" applyProtection="1">
      <alignment horizontal="center" wrapText="1"/>
      <protection hidden="1"/>
    </xf>
    <xf numFmtId="44" fontId="7" fillId="0" borderId="1" xfId="1" applyFont="1" applyBorder="1" applyAlignment="1" applyProtection="1">
      <alignment horizontal="center" vertical="center" wrapText="1"/>
      <protection hidden="1"/>
    </xf>
    <xf numFmtId="0" fontId="3"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0" fontId="8" fillId="6" borderId="1" xfId="0" applyFont="1" applyFill="1" applyBorder="1" applyAlignment="1" applyProtection="1">
      <alignment horizontal="center" vertical="center"/>
    </xf>
    <xf numFmtId="0" fontId="5" fillId="6" borderId="1" xfId="0" applyFont="1" applyFill="1" applyBorder="1" applyAlignment="1" applyProtection="1">
      <alignment horizontal="center"/>
    </xf>
    <xf numFmtId="0" fontId="8" fillId="5" borderId="5" xfId="0" applyFont="1" applyFill="1" applyBorder="1" applyAlignment="1">
      <alignment horizontal="center" vertical="center" textRotation="90"/>
    </xf>
    <xf numFmtId="0" fontId="0" fillId="5" borderId="1" xfId="0" applyFill="1" applyBorder="1" applyAlignment="1">
      <alignment horizontal="center" vertical="center"/>
    </xf>
    <xf numFmtId="0" fontId="8" fillId="2" borderId="5" xfId="0" applyFont="1" applyFill="1" applyBorder="1" applyAlignment="1">
      <alignment horizontal="center" vertical="center" textRotation="90"/>
    </xf>
    <xf numFmtId="0" fontId="0" fillId="0" borderId="1" xfId="0" applyBorder="1" applyAlignment="1">
      <alignment horizontal="center"/>
    </xf>
    <xf numFmtId="0" fontId="7" fillId="0" borderId="11" xfId="0" applyFont="1" applyBorder="1" applyAlignment="1"/>
    <xf numFmtId="0" fontId="0" fillId="0" borderId="12" xfId="0" applyBorder="1" applyAlignment="1"/>
    <xf numFmtId="0" fontId="7" fillId="0" borderId="6" xfId="0" applyFont="1" applyBorder="1" applyAlignment="1"/>
    <xf numFmtId="0" fontId="0" fillId="0" borderId="2" xfId="0" applyBorder="1" applyAlignment="1"/>
    <xf numFmtId="0" fontId="7" fillId="0" borderId="2" xfId="0" applyFont="1" applyBorder="1" applyAlignment="1"/>
    <xf numFmtId="0" fontId="7" fillId="0" borderId="1" xfId="0" applyFont="1" applyBorder="1" applyAlignment="1">
      <alignment horizontal="center" vertical="center" wrapText="1"/>
    </xf>
    <xf numFmtId="3" fontId="7" fillId="0" borderId="1" xfId="0" applyNumberFormat="1" applyFont="1" applyBorder="1" applyAlignment="1" applyProtection="1">
      <alignment horizontal="center" vertical="center" wrapText="1"/>
      <protection hidden="1"/>
    </xf>
    <xf numFmtId="3" fontId="0" fillId="0" borderId="1" xfId="0" applyNumberFormat="1" applyBorder="1" applyAlignment="1" applyProtection="1">
      <alignment horizontal="center" vertical="center" wrapText="1"/>
      <protection hidden="1"/>
    </xf>
    <xf numFmtId="10" fontId="7" fillId="0" borderId="1" xfId="0" applyNumberFormat="1"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44" fontId="7" fillId="0" borderId="1" xfId="0" applyNumberFormat="1" applyFont="1" applyBorder="1" applyAlignment="1" applyProtection="1">
      <alignment horizontal="center" vertical="center" wrapText="1"/>
      <protection hidden="1"/>
    </xf>
    <xf numFmtId="164" fontId="0" fillId="0" borderId="1" xfId="0" applyNumberFormat="1" applyBorder="1" applyAlignment="1" applyProtection="1">
      <alignment horizontal="center" vertical="center" wrapText="1"/>
      <protection hidden="1"/>
    </xf>
    <xf numFmtId="0" fontId="9" fillId="6" borderId="4" xfId="0" applyFont="1" applyFill="1" applyBorder="1" applyAlignment="1">
      <alignment horizontal="right"/>
    </xf>
    <xf numFmtId="0" fontId="9" fillId="6" borderId="6" xfId="0" applyFont="1" applyFill="1" applyBorder="1" applyAlignment="1">
      <alignment horizontal="right"/>
    </xf>
    <xf numFmtId="164" fontId="9" fillId="6" borderId="6" xfId="0" applyNumberFormat="1" applyFont="1" applyFill="1" applyBorder="1" applyAlignment="1" applyProtection="1">
      <alignment horizontal="left" wrapText="1"/>
      <protection hidden="1"/>
    </xf>
    <xf numFmtId="164" fontId="9" fillId="6" borderId="2" xfId="0" applyNumberFormat="1" applyFont="1" applyFill="1" applyBorder="1" applyAlignment="1" applyProtection="1">
      <alignment horizontal="left" wrapText="1"/>
      <protection hidden="1"/>
    </xf>
    <xf numFmtId="0" fontId="0" fillId="0" borderId="11" xfId="0" applyBorder="1" applyAlignment="1"/>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5" fillId="4" borderId="6" xfId="0" applyFont="1" applyFill="1" applyBorder="1" applyAlignment="1">
      <alignment horizontal="center"/>
    </xf>
    <xf numFmtId="0" fontId="5" fillId="4" borderId="2" xfId="0" applyFont="1" applyFill="1" applyBorder="1" applyAlignment="1">
      <alignment horizontal="center"/>
    </xf>
    <xf numFmtId="0" fontId="8" fillId="5" borderId="9" xfId="0" applyFont="1" applyFill="1" applyBorder="1" applyAlignment="1" applyProtection="1">
      <alignment horizontal="center" wrapText="1"/>
    </xf>
    <xf numFmtId="0" fontId="0" fillId="0" borderId="0" xfId="0" applyAlignment="1" applyProtection="1">
      <alignment wrapText="1"/>
    </xf>
    <xf numFmtId="0" fontId="8" fillId="2" borderId="9" xfId="0" applyFont="1" applyFill="1" applyBorder="1" applyAlignment="1" applyProtection="1">
      <alignment horizontal="center" wrapText="1"/>
    </xf>
    <xf numFmtId="0" fontId="0" fillId="0" borderId="10" xfId="0" applyBorder="1" applyAlignment="1" applyProtection="1">
      <alignment horizontal="center" wrapText="1"/>
    </xf>
    <xf numFmtId="0" fontId="7" fillId="0" borderId="0" xfId="0" applyFont="1" applyFill="1" applyAlignment="1" applyProtection="1">
      <alignment horizontal="center" wrapText="1"/>
    </xf>
    <xf numFmtId="0" fontId="0" fillId="0" borderId="0" xfId="0" applyFill="1" applyAlignment="1" applyProtection="1">
      <alignment horizontal="center" wrapText="1"/>
    </xf>
    <xf numFmtId="0" fontId="7" fillId="0" borderId="0" xfId="0" applyFont="1" applyAlignment="1" applyProtection="1">
      <alignment horizontal="center" wrapText="1"/>
    </xf>
    <xf numFmtId="0" fontId="0" fillId="0" borderId="0" xfId="0" applyAlignment="1" applyProtection="1">
      <alignment horizontal="center"/>
    </xf>
    <xf numFmtId="0" fontId="10" fillId="0" borderId="0" xfId="0" applyFont="1" applyAlignment="1"/>
    <xf numFmtId="0" fontId="0" fillId="0" borderId="0" xfId="0" applyAlignment="1"/>
    <xf numFmtId="0" fontId="9" fillId="4" borderId="4" xfId="0" applyFont="1" applyFill="1" applyBorder="1" applyAlignment="1">
      <alignment horizontal="right"/>
    </xf>
    <xf numFmtId="0" fontId="9" fillId="4" borderId="6" xfId="0" applyFont="1" applyFill="1" applyBorder="1" applyAlignment="1">
      <alignment horizontal="right"/>
    </xf>
    <xf numFmtId="164" fontId="9" fillId="4" borderId="6" xfId="0" applyNumberFormat="1" applyFont="1" applyFill="1" applyBorder="1" applyAlignment="1" applyProtection="1">
      <alignment horizontal="left" wrapText="1"/>
      <protection hidden="1"/>
    </xf>
    <xf numFmtId="164" fontId="9" fillId="4" borderId="2" xfId="0" applyNumberFormat="1" applyFont="1" applyFill="1" applyBorder="1" applyAlignment="1" applyProtection="1">
      <alignment horizontal="left" wrapText="1"/>
      <protection hidden="1"/>
    </xf>
    <xf numFmtId="0" fontId="11" fillId="0" borderId="4"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11" fillId="0" borderId="2" xfId="0" applyFont="1" applyBorder="1" applyAlignment="1" applyProtection="1">
      <alignment horizontal="center"/>
      <protection hidden="1"/>
    </xf>
    <xf numFmtId="44" fontId="4" fillId="0" borderId="1" xfId="1" applyFont="1" applyBorder="1" applyAlignment="1" applyProtection="1">
      <alignment horizontal="center" vertical="center" wrapText="1"/>
      <protection hidden="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596265</xdr:colOff>
      <xdr:row>3</xdr:row>
      <xdr:rowOff>9525</xdr:rowOff>
    </xdr:from>
    <xdr:to>
      <xdr:col>2</xdr:col>
      <xdr:colOff>1712597</xdr:colOff>
      <xdr:row>3</xdr:row>
      <xdr:rowOff>9525</xdr:rowOff>
    </xdr:to>
    <xdr:cxnSp macro="">
      <xdr:nvCxnSpPr>
        <xdr:cNvPr id="2" name="Straight Connector 1"/>
        <xdr:cNvCxnSpPr/>
      </xdr:nvCxnSpPr>
      <xdr:spPr>
        <a:xfrm>
          <a:off x="914400" y="942975"/>
          <a:ext cx="2962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672465</xdr:colOff>
      <xdr:row>5</xdr:row>
      <xdr:rowOff>0</xdr:rowOff>
    </xdr:from>
    <xdr:to>
      <xdr:col>2</xdr:col>
      <xdr:colOff>1712598</xdr:colOff>
      <xdr:row>5</xdr:row>
      <xdr:rowOff>0</xdr:rowOff>
    </xdr:to>
    <xdr:cxnSp macro="">
      <xdr:nvCxnSpPr>
        <xdr:cNvPr id="3" name="Straight Connector 2"/>
        <xdr:cNvCxnSpPr/>
      </xdr:nvCxnSpPr>
      <xdr:spPr>
        <a:xfrm>
          <a:off x="990600" y="1285875"/>
          <a:ext cx="2886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643890</xdr:colOff>
      <xdr:row>5</xdr:row>
      <xdr:rowOff>0</xdr:rowOff>
    </xdr:from>
    <xdr:to>
      <xdr:col>6</xdr:col>
      <xdr:colOff>25</xdr:colOff>
      <xdr:row>5</xdr:row>
      <xdr:rowOff>0</xdr:rowOff>
    </xdr:to>
    <xdr:cxnSp macro="">
      <xdr:nvCxnSpPr>
        <xdr:cNvPr id="4" name="Straight Connector 3"/>
        <xdr:cNvCxnSpPr/>
      </xdr:nvCxnSpPr>
      <xdr:spPr>
        <a:xfrm>
          <a:off x="4838700" y="1285875"/>
          <a:ext cx="2914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188595</xdr:colOff>
      <xdr:row>3</xdr:row>
      <xdr:rowOff>0</xdr:rowOff>
    </xdr:from>
    <xdr:to>
      <xdr:col>6</xdr:col>
      <xdr:colOff>9526</xdr:colOff>
      <xdr:row>3</xdr:row>
      <xdr:rowOff>0</xdr:rowOff>
    </xdr:to>
    <xdr:cxnSp macro="">
      <xdr:nvCxnSpPr>
        <xdr:cNvPr id="5" name="Straight Connector 4"/>
        <xdr:cNvCxnSpPr/>
      </xdr:nvCxnSpPr>
      <xdr:spPr>
        <a:xfrm>
          <a:off x="4381500" y="933450"/>
          <a:ext cx="3381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L35"/>
  <sheetViews>
    <sheetView tabSelected="1" topLeftCell="D4" zoomScaleNormal="100" workbookViewId="0">
      <selection activeCell="K17" sqref="K17:L17"/>
    </sheetView>
  </sheetViews>
  <sheetFormatPr defaultRowHeight="15.75" x14ac:dyDescent="0.25"/>
  <cols>
    <col min="1" max="1" width="4.7109375" style="1" customWidth="1"/>
    <col min="2" max="2" width="27.7109375" style="1" customWidth="1"/>
    <col min="3" max="3" width="25.7109375" style="1" customWidth="1"/>
    <col min="4" max="4" width="4.7109375" style="1" customWidth="1"/>
    <col min="5" max="5" width="27.7109375" style="1" customWidth="1"/>
    <col min="6" max="6" width="25.7109375" style="1" customWidth="1"/>
    <col min="7" max="7" width="27.42578125" style="1" customWidth="1"/>
    <col min="8" max="8" width="17.7109375" style="1" customWidth="1"/>
    <col min="9" max="10" width="9.140625" style="1"/>
    <col min="11" max="11" width="27.140625" style="1" customWidth="1"/>
    <col min="12" max="16384" width="9.140625" style="1"/>
  </cols>
  <sheetData>
    <row r="1" spans="1:12" ht="48.75" customHeight="1" x14ac:dyDescent="0.25">
      <c r="A1" s="46" t="s">
        <v>34</v>
      </c>
      <c r="B1" s="47"/>
      <c r="C1" s="47"/>
      <c r="D1" s="47"/>
      <c r="E1" s="47"/>
      <c r="F1" s="47"/>
    </row>
    <row r="2" spans="1:12" ht="9" customHeight="1" x14ac:dyDescent="0.25">
      <c r="A2" s="48"/>
      <c r="B2" s="49"/>
      <c r="C2" s="49"/>
      <c r="D2" s="49"/>
      <c r="E2" s="49"/>
      <c r="F2" s="49"/>
    </row>
    <row r="3" spans="1:12" x14ac:dyDescent="0.25">
      <c r="A3" s="2" t="s">
        <v>22</v>
      </c>
      <c r="B3" s="2"/>
      <c r="C3" s="13"/>
      <c r="D3" s="2" t="s">
        <v>23</v>
      </c>
      <c r="E3" s="2"/>
      <c r="F3" s="13"/>
      <c r="G3"/>
    </row>
    <row r="4" spans="1:12" ht="12" customHeight="1" x14ac:dyDescent="0.25">
      <c r="A4" s="10"/>
      <c r="B4" s="10"/>
      <c r="C4" s="10"/>
      <c r="D4" s="10"/>
      <c r="E4" s="10"/>
      <c r="F4" s="10"/>
      <c r="G4"/>
      <c r="K4" s="37"/>
      <c r="L4" s="36"/>
    </row>
    <row r="5" spans="1:12" ht="22.5" customHeight="1" x14ac:dyDescent="0.25">
      <c r="A5" s="2" t="s">
        <v>21</v>
      </c>
      <c r="B5" s="2"/>
      <c r="C5" s="13"/>
      <c r="D5" s="2" t="s">
        <v>24</v>
      </c>
      <c r="E5" s="2"/>
      <c r="F5" s="13"/>
      <c r="G5"/>
      <c r="K5" s="83" t="s">
        <v>38</v>
      </c>
      <c r="L5" s="84"/>
    </row>
    <row r="6" spans="1:12" ht="9" customHeight="1" x14ac:dyDescent="0.25">
      <c r="A6" s="11"/>
      <c r="B6" s="11"/>
      <c r="C6" s="11"/>
      <c r="D6" s="11"/>
      <c r="E6" s="11"/>
      <c r="F6" s="11"/>
      <c r="G6"/>
      <c r="K6" s="84"/>
      <c r="L6" s="84"/>
    </row>
    <row r="7" spans="1:12" ht="15.75" customHeight="1" x14ac:dyDescent="0.25">
      <c r="A7" s="50" t="s">
        <v>8</v>
      </c>
      <c r="B7" s="50"/>
      <c r="C7" s="50"/>
      <c r="D7" s="51"/>
      <c r="E7" s="51"/>
      <c r="F7" s="51"/>
      <c r="K7" s="84"/>
      <c r="L7" s="84"/>
    </row>
    <row r="8" spans="1:12" x14ac:dyDescent="0.25">
      <c r="A8" s="52" t="s">
        <v>3</v>
      </c>
      <c r="B8" s="21"/>
      <c r="C8" s="22" t="s">
        <v>0</v>
      </c>
      <c r="D8" s="54" t="s">
        <v>10</v>
      </c>
      <c r="E8" s="4"/>
      <c r="F8" s="9" t="s">
        <v>0</v>
      </c>
      <c r="K8" s="84"/>
      <c r="L8" s="84"/>
    </row>
    <row r="9" spans="1:12" ht="41.25" customHeight="1" x14ac:dyDescent="0.25">
      <c r="A9" s="53"/>
      <c r="B9" s="5" t="s">
        <v>1</v>
      </c>
      <c r="C9" s="14"/>
      <c r="D9" s="55"/>
      <c r="E9" s="5" t="s">
        <v>1</v>
      </c>
      <c r="F9" s="14"/>
      <c r="K9" s="77" t="s">
        <v>32</v>
      </c>
      <c r="L9" s="78"/>
    </row>
    <row r="10" spans="1:12" x14ac:dyDescent="0.25">
      <c r="A10" s="53"/>
      <c r="B10" s="5" t="s">
        <v>9</v>
      </c>
      <c r="C10" s="14"/>
      <c r="D10" s="55"/>
      <c r="E10" s="5" t="s">
        <v>9</v>
      </c>
      <c r="F10" s="14"/>
      <c r="K10" s="10" t="s">
        <v>2</v>
      </c>
      <c r="L10" s="38">
        <v>0.28999999999999998</v>
      </c>
    </row>
    <row r="11" spans="1:12" x14ac:dyDescent="0.25">
      <c r="A11" s="53"/>
      <c r="B11" s="5" t="s">
        <v>2</v>
      </c>
      <c r="C11" s="14"/>
      <c r="D11" s="55"/>
      <c r="E11" s="5" t="s">
        <v>2</v>
      </c>
      <c r="F11" s="14"/>
      <c r="K11" s="10" t="s">
        <v>9</v>
      </c>
      <c r="L11" s="38">
        <v>1.41</v>
      </c>
    </row>
    <row r="12" spans="1:12" ht="31.5" x14ac:dyDescent="0.25">
      <c r="A12" s="53"/>
      <c r="B12" s="23" t="s">
        <v>11</v>
      </c>
      <c r="C12" s="15">
        <f>SUM(C9:C11)</f>
        <v>0</v>
      </c>
      <c r="D12" s="55"/>
      <c r="E12" s="6" t="s">
        <v>12</v>
      </c>
      <c r="F12" s="15">
        <f>SUM(F9:F11)</f>
        <v>0</v>
      </c>
      <c r="K12" s="10" t="s">
        <v>1</v>
      </c>
      <c r="L12" s="38">
        <v>1.71</v>
      </c>
    </row>
    <row r="13" spans="1:12" ht="52.5" customHeight="1" x14ac:dyDescent="0.25">
      <c r="A13" s="53"/>
      <c r="B13" s="56"/>
      <c r="C13" s="57"/>
      <c r="D13" s="55"/>
      <c r="E13" s="58"/>
      <c r="F13" s="59"/>
      <c r="K13" s="79" t="s">
        <v>33</v>
      </c>
      <c r="L13" s="80"/>
    </row>
    <row r="14" spans="1:12" x14ac:dyDescent="0.25">
      <c r="A14" s="53"/>
      <c r="B14" s="24"/>
      <c r="C14" s="25" t="s">
        <v>4</v>
      </c>
      <c r="D14" s="55"/>
      <c r="E14" s="7"/>
      <c r="F14" s="3" t="s">
        <v>4</v>
      </c>
      <c r="K14" s="10" t="s">
        <v>2</v>
      </c>
      <c r="L14" s="38">
        <v>0.36</v>
      </c>
    </row>
    <row r="15" spans="1:12" x14ac:dyDescent="0.25">
      <c r="A15" s="53"/>
      <c r="B15" s="5" t="s">
        <v>9</v>
      </c>
      <c r="C15" s="16"/>
      <c r="D15" s="55"/>
      <c r="E15" s="5" t="s">
        <v>9</v>
      </c>
      <c r="F15" s="16"/>
      <c r="K15" s="10" t="s">
        <v>9</v>
      </c>
      <c r="L15" s="38">
        <v>2.82</v>
      </c>
    </row>
    <row r="16" spans="1:12" x14ac:dyDescent="0.25">
      <c r="A16" s="53"/>
      <c r="B16" s="5" t="s">
        <v>2</v>
      </c>
      <c r="C16" s="16"/>
      <c r="D16" s="55"/>
      <c r="E16" s="5" t="s">
        <v>2</v>
      </c>
      <c r="F16" s="16"/>
      <c r="K16" s="10" t="s">
        <v>1</v>
      </c>
      <c r="L16" s="38">
        <v>3.22</v>
      </c>
    </row>
    <row r="17" spans="1:12" ht="30.75" customHeight="1" x14ac:dyDescent="0.25">
      <c r="A17" s="53"/>
      <c r="B17" s="58"/>
      <c r="C17" s="59"/>
      <c r="D17" s="55"/>
      <c r="E17" s="58"/>
      <c r="F17" s="60"/>
      <c r="K17" s="81"/>
      <c r="L17" s="82"/>
    </row>
    <row r="18" spans="1:12" ht="31.5" x14ac:dyDescent="0.25">
      <c r="A18" s="53"/>
      <c r="B18" s="26" t="s">
        <v>5</v>
      </c>
      <c r="C18" s="12">
        <f>(C9*($L$12+$L$18)+C10*($L$11+C15)+C11*($L$10+C16))</f>
        <v>0</v>
      </c>
      <c r="D18" s="55"/>
      <c r="E18" s="8" t="s">
        <v>6</v>
      </c>
      <c r="F18" s="12">
        <f>(F9*($L$16+$L$18)+F10*($L$15+F15)+F11*($L$14+F16))</f>
        <v>0</v>
      </c>
      <c r="K18" s="10"/>
      <c r="L18" s="38"/>
    </row>
    <row r="19" spans="1:12" ht="16.5" x14ac:dyDescent="0.25">
      <c r="A19" s="68" t="s">
        <v>13</v>
      </c>
      <c r="B19" s="69"/>
      <c r="C19" s="69"/>
      <c r="D19" s="70">
        <f>C18+F18</f>
        <v>0</v>
      </c>
      <c r="E19" s="70"/>
      <c r="F19" s="71"/>
    </row>
    <row r="20" spans="1:12" ht="9" customHeight="1" x14ac:dyDescent="0.25">
      <c r="A20" s="56"/>
      <c r="B20" s="72"/>
      <c r="C20" s="72"/>
      <c r="D20" s="72"/>
      <c r="E20" s="72"/>
      <c r="F20" s="72"/>
    </row>
    <row r="21" spans="1:12" x14ac:dyDescent="0.25">
      <c r="A21" s="73" t="s">
        <v>37</v>
      </c>
      <c r="B21" s="74"/>
      <c r="C21" s="74"/>
      <c r="D21" s="75"/>
      <c r="E21" s="75"/>
      <c r="F21" s="76"/>
      <c r="G21" s="39" t="s">
        <v>29</v>
      </c>
      <c r="H21" s="40"/>
    </row>
    <row r="22" spans="1:12" x14ac:dyDescent="0.25">
      <c r="A22" s="61">
        <v>1</v>
      </c>
      <c r="B22" s="17" t="s">
        <v>7</v>
      </c>
      <c r="C22" s="14"/>
      <c r="D22" s="61">
        <v>5</v>
      </c>
      <c r="E22" s="61" t="s">
        <v>11</v>
      </c>
      <c r="F22" s="62">
        <f>C12</f>
        <v>0</v>
      </c>
      <c r="G22" s="41" t="s">
        <v>25</v>
      </c>
      <c r="H22" s="42"/>
    </row>
    <row r="23" spans="1:12" x14ac:dyDescent="0.25">
      <c r="A23" s="61"/>
      <c r="B23" s="17" t="s">
        <v>14</v>
      </c>
      <c r="C23" s="14"/>
      <c r="D23" s="61"/>
      <c r="E23" s="61"/>
      <c r="F23" s="63"/>
      <c r="G23" s="41"/>
      <c r="H23" s="42"/>
    </row>
    <row r="24" spans="1:12" x14ac:dyDescent="0.25">
      <c r="A24" s="61">
        <v>2</v>
      </c>
      <c r="B24" s="61" t="s">
        <v>15</v>
      </c>
      <c r="C24" s="64" t="e">
        <f>C23/C22</f>
        <v>#DIV/0!</v>
      </c>
      <c r="D24" s="61">
        <v>6</v>
      </c>
      <c r="E24" s="61" t="s">
        <v>18</v>
      </c>
      <c r="F24" s="62">
        <f>F12</f>
        <v>0</v>
      </c>
      <c r="G24" s="41" t="s">
        <v>26</v>
      </c>
      <c r="H24" s="42"/>
    </row>
    <row r="25" spans="1:12" x14ac:dyDescent="0.25">
      <c r="A25" s="61"/>
      <c r="B25" s="61"/>
      <c r="C25" s="65"/>
      <c r="D25" s="61"/>
      <c r="E25" s="61"/>
      <c r="F25" s="63"/>
      <c r="G25" s="41"/>
      <c r="H25" s="42"/>
    </row>
    <row r="26" spans="1:12" ht="15.75" customHeight="1" x14ac:dyDescent="0.25">
      <c r="A26" s="61">
        <v>3</v>
      </c>
      <c r="B26" s="61" t="s">
        <v>16</v>
      </c>
      <c r="C26" s="64" t="e">
        <f>IF(C24*1.6&gt;1,1,C24*1.6)</f>
        <v>#DIV/0!</v>
      </c>
      <c r="D26" s="61">
        <v>7</v>
      </c>
      <c r="E26" s="61" t="s">
        <v>5</v>
      </c>
      <c r="F26" s="66" t="e">
        <f>(F22*C26)*($L$12+$L$18)+(F22*C28)*$L$10</f>
        <v>#DIV/0!</v>
      </c>
      <c r="G26" s="41" t="s">
        <v>27</v>
      </c>
      <c r="H26" s="45" t="str">
        <f>IF(H22="","",((F22*H22)+F22)*C26*($L$12+$L$18)+((F22*H22)+F22)*C28*$L$10)</f>
        <v/>
      </c>
    </row>
    <row r="27" spans="1:12" x14ac:dyDescent="0.25">
      <c r="A27" s="61"/>
      <c r="B27" s="61"/>
      <c r="C27" s="64"/>
      <c r="D27" s="61"/>
      <c r="E27" s="61"/>
      <c r="F27" s="67"/>
      <c r="G27" s="41"/>
      <c r="H27" s="45"/>
    </row>
    <row r="28" spans="1:12" x14ac:dyDescent="0.25">
      <c r="A28" s="61">
        <v>4</v>
      </c>
      <c r="B28" s="61" t="s">
        <v>17</v>
      </c>
      <c r="C28" s="64" t="e">
        <f>100%-C26</f>
        <v>#DIV/0!</v>
      </c>
      <c r="D28" s="61">
        <v>8</v>
      </c>
      <c r="E28" s="61" t="s">
        <v>6</v>
      </c>
      <c r="F28" s="45" t="e">
        <f>(F24*C26)*($L$16+$L$18)+(F24*C28)*($L$14)</f>
        <v>#DIV/0!</v>
      </c>
      <c r="G28" s="41" t="s">
        <v>28</v>
      </c>
      <c r="H28" s="45" t="str">
        <f>IF(H24="","",((F24*H24)+F24)*C26*($L$16+$L$18)+((F24*H24)+F24)*C28*$L$14)</f>
        <v/>
      </c>
    </row>
    <row r="29" spans="1:12" x14ac:dyDescent="0.25">
      <c r="A29" s="61"/>
      <c r="B29" s="61"/>
      <c r="C29" s="65"/>
      <c r="D29" s="61"/>
      <c r="E29" s="61"/>
      <c r="F29" s="94"/>
      <c r="G29" s="41"/>
      <c r="H29" s="45"/>
    </row>
    <row r="30" spans="1:12" ht="16.5" customHeight="1" x14ac:dyDescent="0.25">
      <c r="A30" s="87" t="s">
        <v>35</v>
      </c>
      <c r="B30" s="88"/>
      <c r="C30" s="88"/>
      <c r="D30" s="89" t="e">
        <f>F26+F28</f>
        <v>#DIV/0!</v>
      </c>
      <c r="E30" s="89"/>
      <c r="F30" s="90"/>
      <c r="G30" s="31" t="s">
        <v>31</v>
      </c>
      <c r="H30" s="30">
        <f>SUM(H26:H29)</f>
        <v>0</v>
      </c>
    </row>
    <row r="31" spans="1:12" ht="9" customHeight="1" x14ac:dyDescent="0.25">
      <c r="A31" s="56"/>
      <c r="B31" s="56"/>
      <c r="C31" s="56"/>
      <c r="D31" s="56"/>
      <c r="E31" s="56"/>
      <c r="F31" s="56"/>
      <c r="G31" s="32"/>
      <c r="H31" s="33"/>
    </row>
    <row r="32" spans="1:12" ht="16.5" x14ac:dyDescent="0.25">
      <c r="A32" s="27"/>
      <c r="B32" s="28" t="s">
        <v>20</v>
      </c>
      <c r="C32" s="29">
        <f>D19</f>
        <v>0</v>
      </c>
      <c r="D32" s="20" t="s">
        <v>19</v>
      </c>
      <c r="E32" s="18" t="s">
        <v>36</v>
      </c>
      <c r="F32" s="19" t="e">
        <f>D30</f>
        <v>#DIV/0!</v>
      </c>
      <c r="G32" s="35" t="s">
        <v>30</v>
      </c>
      <c r="H32" s="34">
        <f>H30</f>
        <v>0</v>
      </c>
    </row>
    <row r="33" spans="1:8" ht="16.5" x14ac:dyDescent="0.25">
      <c r="A33" s="91" t="e">
        <f>IF(C32&gt;F32,"Traditional Claiming Provides Greater Reimbursement","CEP Claiming Provides Greater Reimbursement")</f>
        <v>#DIV/0!</v>
      </c>
      <c r="B33" s="92"/>
      <c r="C33" s="92"/>
      <c r="D33" s="92"/>
      <c r="E33" s="92"/>
      <c r="F33" s="93"/>
      <c r="G33" s="43" t="str">
        <f>IF(H32&gt;C32,"Consider CEP at this Level", "")</f>
        <v/>
      </c>
      <c r="H33" s="44"/>
    </row>
    <row r="34" spans="1:8" ht="9" customHeight="1" x14ac:dyDescent="0.25"/>
    <row r="35" spans="1:8" x14ac:dyDescent="0.25">
      <c r="A35" s="85"/>
      <c r="B35" s="86"/>
      <c r="C35" s="86"/>
      <c r="D35" s="86"/>
      <c r="E35" s="86"/>
      <c r="F35" s="86"/>
      <c r="G35" s="86"/>
      <c r="H35" s="86"/>
    </row>
  </sheetData>
  <mergeCells count="54">
    <mergeCell ref="K9:L9"/>
    <mergeCell ref="K13:L13"/>
    <mergeCell ref="K17:L17"/>
    <mergeCell ref="K5:L8"/>
    <mergeCell ref="A35:H35"/>
    <mergeCell ref="A30:C30"/>
    <mergeCell ref="D30:F30"/>
    <mergeCell ref="A31:F31"/>
    <mergeCell ref="A33:F33"/>
    <mergeCell ref="F28:F29"/>
    <mergeCell ref="A28:A29"/>
    <mergeCell ref="B28:B29"/>
    <mergeCell ref="C28:C29"/>
    <mergeCell ref="D28:D29"/>
    <mergeCell ref="A26:A27"/>
    <mergeCell ref="B26:B27"/>
    <mergeCell ref="C26:C27"/>
    <mergeCell ref="D26:D27"/>
    <mergeCell ref="E26:E27"/>
    <mergeCell ref="F26:F27"/>
    <mergeCell ref="E28:E29"/>
    <mergeCell ref="F24:F25"/>
    <mergeCell ref="A19:C19"/>
    <mergeCell ref="D19:F19"/>
    <mergeCell ref="A20:F20"/>
    <mergeCell ref="A21:F21"/>
    <mergeCell ref="A22:A23"/>
    <mergeCell ref="D22:D23"/>
    <mergeCell ref="E22:E23"/>
    <mergeCell ref="F22:F23"/>
    <mergeCell ref="A24:A25"/>
    <mergeCell ref="B24:B25"/>
    <mergeCell ref="C24:C25"/>
    <mergeCell ref="D24:D25"/>
    <mergeCell ref="E24:E25"/>
    <mergeCell ref="A1:F1"/>
    <mergeCell ref="A2:F2"/>
    <mergeCell ref="A7:F7"/>
    <mergeCell ref="A8:A18"/>
    <mergeCell ref="D8:D18"/>
    <mergeCell ref="B13:C13"/>
    <mergeCell ref="E13:F13"/>
    <mergeCell ref="B17:C17"/>
    <mergeCell ref="E17:F17"/>
    <mergeCell ref="G21:H21"/>
    <mergeCell ref="G22:G23"/>
    <mergeCell ref="H22:H23"/>
    <mergeCell ref="G33:H33"/>
    <mergeCell ref="G24:G25"/>
    <mergeCell ref="H24:H25"/>
    <mergeCell ref="G26:G27"/>
    <mergeCell ref="H26:H27"/>
    <mergeCell ref="G28:G29"/>
    <mergeCell ref="H28:H29"/>
  </mergeCells>
  <printOptions horizontalCentered="1"/>
  <pageMargins left="0.7" right="0.7" top="0.5" bottom="0.2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NSLP &lt;60% SBP Non Severe Need</vt:lpstr>
    </vt:vector>
  </TitlesOfParts>
  <Company>ISBE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rramage</dc:creator>
  <cp:lastModifiedBy>User</cp:lastModifiedBy>
  <cp:lastPrinted>2012-03-23T20:28:37Z</cp:lastPrinted>
  <dcterms:created xsi:type="dcterms:W3CDTF">2011-04-06T15:58:10Z</dcterms:created>
  <dcterms:modified xsi:type="dcterms:W3CDTF">2017-05-30T14:00:00Z</dcterms:modified>
</cp:coreProperties>
</file>